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Complaints Resolution Mechanism" sheetId="2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F9" i="2"/>
  <c r="F11" i="2" s="1"/>
  <c r="E9" i="2"/>
  <c r="D9" i="2"/>
  <c r="D11" i="2" s="1"/>
  <c r="C11" i="2"/>
  <c r="E11" i="2"/>
  <c r="G15" i="2" l="1"/>
  <c r="G11" i="2"/>
</calcChain>
</file>

<file path=xl/sharedStrings.xml><?xml version="1.0" encoding="utf-8"?>
<sst xmlns="http://schemas.openxmlformats.org/spreadsheetml/2006/main" count="16" uniqueCount="12">
  <si>
    <t>Complaints Handling Mechanism</t>
  </si>
  <si>
    <t>Number of Banks with Complaints handling mechanism</t>
  </si>
  <si>
    <t>Number of MFIs (Tier II) with Complaints handling mechanism</t>
  </si>
  <si>
    <t>Banks</t>
  </si>
  <si>
    <t>Credit only Microfinance Service Providers</t>
  </si>
  <si>
    <t>Complaints</t>
  </si>
  <si>
    <t>Financial Institution</t>
  </si>
  <si>
    <t>Complaints resolution rate (percent)</t>
  </si>
  <si>
    <t>Number of complaints received</t>
  </si>
  <si>
    <t>Number of complaints resolved</t>
  </si>
  <si>
    <t>Number of complaints referred to competent authorities</t>
  </si>
  <si>
    <t>Complaints Resolution Rate in Banks and MFSPs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</si>
</sst>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17" fontId="3" fillId="2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164" fontId="0" fillId="0" borderId="1" xfId="1" applyNumberFormat="1" applyFont="1" applyBorder="1"/>
    <xf numFmtId="2" fontId="0" fillId="0" borderId="1" xfId="0" applyNumberFormat="1" applyBorder="1"/>
    <xf numFmtId="164" fontId="0" fillId="0" borderId="0" xfId="0" applyNumberFormat="1"/>
    <xf numFmtId="9" fontId="0" fillId="0" borderId="0" xfId="2" applyFont="1"/>
    <xf numFmtId="0" fontId="2" fillId="0" borderId="1" xfId="0" applyFont="1" applyBorder="1" applyAlignment="1">
      <alignment wrapText="1"/>
    </xf>
    <xf numFmtId="10" fontId="2" fillId="0" borderId="2" xfId="2" applyNumberFormat="1" applyFont="1" applyBorder="1" applyAlignment="1">
      <alignment horizontal="right"/>
    </xf>
    <xf numFmtId="10" fontId="2" fillId="0" borderId="4" xfId="2" applyNumberFormat="1" applyFont="1" applyBorder="1" applyAlignment="1">
      <alignment horizontal="right"/>
    </xf>
    <xf numFmtId="10" fontId="2" fillId="0" borderId="3" xfId="2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pane xSplit="2" topLeftCell="C1" activePane="topRight" state="frozen"/>
      <selection pane="topRight" activeCell="D6" sqref="D6"/>
    </sheetView>
  </sheetViews>
  <sheetFormatPr defaultRowHeight="14.5" x14ac:dyDescent="0.35"/>
  <cols>
    <col min="1" max="1" width="23.1796875" customWidth="1"/>
    <col min="2" max="2" width="36.81640625" bestFit="1" customWidth="1"/>
    <col min="3" max="4" width="8.81640625" bestFit="1" customWidth="1"/>
    <col min="5" max="5" width="7.453125" bestFit="1" customWidth="1"/>
    <col min="6" max="6" width="7.6328125" bestFit="1" customWidth="1"/>
    <col min="7" max="7" width="10.36328125" bestFit="1" customWidth="1"/>
  </cols>
  <sheetData>
    <row r="1" spans="1:10" x14ac:dyDescent="0.35">
      <c r="A1" s="14" t="s">
        <v>0</v>
      </c>
      <c r="B1" s="15"/>
      <c r="C1" s="2">
        <v>44805</v>
      </c>
      <c r="D1" s="2">
        <v>44896</v>
      </c>
      <c r="E1" s="2">
        <v>44986</v>
      </c>
      <c r="F1" s="2">
        <v>45078</v>
      </c>
      <c r="G1" s="2">
        <v>45170</v>
      </c>
      <c r="H1" s="2">
        <v>45261</v>
      </c>
      <c r="I1" s="2">
        <v>45352</v>
      </c>
      <c r="J1" s="2">
        <v>45444</v>
      </c>
    </row>
    <row r="2" spans="1:10" ht="28.75" customHeight="1" x14ac:dyDescent="0.35">
      <c r="A2" s="14" t="s">
        <v>1</v>
      </c>
      <c r="B2" s="15"/>
      <c r="C2" s="4">
        <v>44</v>
      </c>
      <c r="D2" s="4">
        <v>44</v>
      </c>
      <c r="E2" s="4">
        <v>44</v>
      </c>
      <c r="F2" s="4">
        <v>44</v>
      </c>
      <c r="G2" s="4">
        <v>44</v>
      </c>
      <c r="H2" s="4">
        <v>44</v>
      </c>
      <c r="I2" s="4">
        <v>44</v>
      </c>
      <c r="J2" s="4">
        <v>44</v>
      </c>
    </row>
    <row r="3" spans="1:10" ht="28.75" customHeight="1" x14ac:dyDescent="0.35">
      <c r="A3" s="16" t="s">
        <v>2</v>
      </c>
      <c r="B3" s="17"/>
      <c r="C3" s="4"/>
      <c r="D3" s="4"/>
      <c r="E3" s="4"/>
      <c r="F3" s="4"/>
      <c r="G3" s="4">
        <v>142</v>
      </c>
      <c r="H3" s="4">
        <v>153</v>
      </c>
      <c r="I3" s="4">
        <v>165</v>
      </c>
      <c r="J3" s="4">
        <v>206</v>
      </c>
    </row>
    <row r="4" spans="1:10" x14ac:dyDescent="0.35">
      <c r="B4" s="5"/>
    </row>
    <row r="5" spans="1:10" ht="13" customHeight="1" x14ac:dyDescent="0.35">
      <c r="B5" s="5"/>
    </row>
    <row r="6" spans="1:10" ht="12" customHeight="1" x14ac:dyDescent="0.35"/>
    <row r="7" spans="1:10" x14ac:dyDescent="0.35">
      <c r="A7" s="1" t="s">
        <v>6</v>
      </c>
      <c r="B7" s="1" t="s">
        <v>5</v>
      </c>
      <c r="C7" s="2">
        <v>44805</v>
      </c>
      <c r="D7" s="2">
        <v>44896</v>
      </c>
      <c r="E7" s="2">
        <v>45078</v>
      </c>
      <c r="F7" s="2">
        <v>45261</v>
      </c>
      <c r="G7" s="2">
        <v>45444</v>
      </c>
    </row>
    <row r="8" spans="1:10" x14ac:dyDescent="0.35">
      <c r="A8" s="18" t="s">
        <v>3</v>
      </c>
      <c r="B8" s="4" t="s">
        <v>8</v>
      </c>
      <c r="C8" s="6">
        <v>376</v>
      </c>
      <c r="D8" s="6">
        <v>337</v>
      </c>
      <c r="E8" s="4">
        <v>314</v>
      </c>
      <c r="F8" s="4">
        <v>222</v>
      </c>
      <c r="G8" s="4">
        <v>364</v>
      </c>
      <c r="I8" s="8"/>
    </row>
    <row r="9" spans="1:10" x14ac:dyDescent="0.35">
      <c r="A9" s="18"/>
      <c r="B9" s="4" t="s">
        <v>9</v>
      </c>
      <c r="C9" s="6">
        <v>233</v>
      </c>
      <c r="D9" s="6">
        <f>D8-114</f>
        <v>223</v>
      </c>
      <c r="E9" s="4">
        <f>E8-87</f>
        <v>227</v>
      </c>
      <c r="F9" s="4">
        <f>F8-4</f>
        <v>218</v>
      </c>
      <c r="G9" s="4">
        <v>300</v>
      </c>
      <c r="I9" s="8"/>
    </row>
    <row r="10" spans="1:10" ht="29" x14ac:dyDescent="0.35">
      <c r="A10" s="18"/>
      <c r="B10" s="3" t="s">
        <v>10</v>
      </c>
      <c r="C10" s="6">
        <v>28</v>
      </c>
      <c r="D10" s="6">
        <v>0</v>
      </c>
      <c r="E10" s="4">
        <v>1</v>
      </c>
      <c r="F10" s="6">
        <v>0</v>
      </c>
      <c r="G10" s="4">
        <v>64</v>
      </c>
      <c r="I10" s="9"/>
    </row>
    <row r="11" spans="1:10" x14ac:dyDescent="0.35">
      <c r="A11" s="18"/>
      <c r="B11" s="3" t="s">
        <v>7</v>
      </c>
      <c r="C11" s="7">
        <f t="shared" ref="C11:F11" si="0">C9/C8%</f>
        <v>61.968085106382979</v>
      </c>
      <c r="D11" s="7">
        <f t="shared" si="0"/>
        <v>66.17210682492582</v>
      </c>
      <c r="E11" s="7">
        <f t="shared" si="0"/>
        <v>72.29299363057325</v>
      </c>
      <c r="F11" s="7">
        <f t="shared" si="0"/>
        <v>98.198198198198185</v>
      </c>
      <c r="G11" s="7">
        <f>G9/G8%</f>
        <v>82.417582417582409</v>
      </c>
    </row>
    <row r="12" spans="1:10" ht="14.4" customHeight="1" x14ac:dyDescent="0.35">
      <c r="A12" s="19" t="s">
        <v>4</v>
      </c>
      <c r="B12" s="4" t="s">
        <v>8</v>
      </c>
      <c r="C12" s="6"/>
      <c r="D12" s="6"/>
      <c r="E12" s="4"/>
      <c r="F12" s="4"/>
      <c r="G12" s="6">
        <v>55392</v>
      </c>
    </row>
    <row r="13" spans="1:10" x14ac:dyDescent="0.35">
      <c r="A13" s="19"/>
      <c r="B13" s="4" t="s">
        <v>9</v>
      </c>
      <c r="C13" s="4"/>
      <c r="D13" s="4"/>
      <c r="E13" s="4"/>
      <c r="F13" s="4"/>
      <c r="G13" s="6">
        <v>41336</v>
      </c>
    </row>
    <row r="14" spans="1:10" ht="29" x14ac:dyDescent="0.35">
      <c r="A14" s="19"/>
      <c r="B14" s="3" t="s">
        <v>10</v>
      </c>
      <c r="C14" s="4"/>
      <c r="D14" s="4"/>
      <c r="E14" s="4"/>
      <c r="F14" s="4"/>
      <c r="G14" s="4">
        <v>72</v>
      </c>
    </row>
    <row r="15" spans="1:10" x14ac:dyDescent="0.35">
      <c r="A15" s="19"/>
      <c r="B15" s="3" t="s">
        <v>7</v>
      </c>
      <c r="C15" s="6"/>
      <c r="D15" s="6"/>
      <c r="E15" s="4"/>
      <c r="F15" s="4"/>
      <c r="G15" s="7">
        <f>G13/G12%</f>
        <v>74.624494511842869</v>
      </c>
    </row>
    <row r="16" spans="1:10" ht="29" x14ac:dyDescent="0.35">
      <c r="A16" s="10" t="s">
        <v>11</v>
      </c>
      <c r="B16" s="11">
        <f>(G9+G13)/(G8+G12)</f>
        <v>0.7467537126049214</v>
      </c>
      <c r="C16" s="12"/>
      <c r="D16" s="12"/>
      <c r="E16" s="12"/>
      <c r="F16" s="12"/>
      <c r="G16" s="13"/>
    </row>
  </sheetData>
  <mergeCells count="6">
    <mergeCell ref="B16:G16"/>
    <mergeCell ref="A1:B1"/>
    <mergeCell ref="A2:B2"/>
    <mergeCell ref="A3:B3"/>
    <mergeCell ref="A8:A11"/>
    <mergeCell ref="A12:A15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5D7C7B07ACC45AE866E791BEDBC20" ma:contentTypeVersion="14" ma:contentTypeDescription="Create a new document." ma:contentTypeScope="" ma:versionID="e3cedb2702e5987684be18fe665a170c">
  <xsd:schema xmlns:xsd="http://www.w3.org/2001/XMLSchema" xmlns:xs="http://www.w3.org/2001/XMLSchema" xmlns:p="http://schemas.microsoft.com/office/2006/metadata/properties" xmlns:ns2="3f9a2b6f-f9c7-4096-94c4-c145612c72f9" xmlns:ns3="b25eb8f5-fc64-47de-9c70-7e8ea65ba27b" targetNamespace="http://schemas.microsoft.com/office/2006/metadata/properties" ma:root="true" ma:fieldsID="1d58cd7e4cc783143f5414d347e4805d" ns2:_="" ns3:_="">
    <xsd:import namespace="3f9a2b6f-f9c7-4096-94c4-c145612c72f9"/>
    <xsd:import namespace="b25eb8f5-fc64-47de-9c70-7e8ea65ba2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a2b6f-f9c7-4096-94c4-c145612c7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dcf28ed-09fe-4777-90fe-32a2f66497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eb8f5-fc64-47de-9c70-7e8ea65ba27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8ca365-84c0-41af-8b97-50ff30b54c90}" ma:internalName="TaxCatchAll" ma:showField="CatchAllData" ma:web="b25eb8f5-fc64-47de-9c70-7e8ea65ba2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5B8CB6-D737-4932-AC5F-3FDC48452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AC2F4-6D16-4A3B-834B-FDF976713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9a2b6f-f9c7-4096-94c4-c145612c72f9"/>
    <ds:schemaRef ds:uri="b25eb8f5-fc64-47de-9c70-7e8ea65ba2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Complaints Resolution Mechanism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2024-09-19T17:13:52Z</dcterms:modified>
</cp:coreProperties>
</file>